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\Agri\Landwirtschaftliche Tätigkeit\Obst\Obsternteerfassung\2022\Statistiken\"/>
    </mc:Choice>
  </mc:AlternateContent>
  <xr:revisionPtr revIDLastSave="0" documentId="13_ncr:1_{9F7A3008-C331-4675-B359-F39F8F32DB7A}" xr6:coauthVersionLast="47" xr6:coauthVersionMax="47" xr10:uidLastSave="{00000000-0000-0000-0000-000000000000}"/>
  <bookViews>
    <workbookView xWindow="25080" yWindow="-120" windowWidth="25440" windowHeight="15390" tabRatio="500" xr2:uid="{00000000-000D-0000-FFFF-FFFF00000000}"/>
  </bookViews>
  <sheets>
    <sheet name="Tabelle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15" i="1"/>
  <c r="H14" i="1"/>
  <c r="H34" i="1"/>
  <c r="H33" i="1"/>
  <c r="H32" i="1"/>
  <c r="G37" i="1"/>
  <c r="C37" i="1"/>
  <c r="G35" i="1"/>
  <c r="E35" i="1"/>
  <c r="E37" i="1" s="1"/>
  <c r="C35" i="1"/>
  <c r="D34" i="1"/>
  <c r="F33" i="1"/>
  <c r="D33" i="1"/>
  <c r="D32" i="1"/>
  <c r="E29" i="1"/>
  <c r="G27" i="1"/>
  <c r="G29" i="1" s="1"/>
  <c r="E27" i="1"/>
  <c r="C27" i="1"/>
  <c r="C29" i="1" s="1"/>
  <c r="C39" i="1" s="1"/>
  <c r="F26" i="1"/>
  <c r="F25" i="1"/>
  <c r="D25" i="1"/>
  <c r="F24" i="1"/>
  <c r="F23" i="1"/>
  <c r="D23" i="1"/>
  <c r="F22" i="1"/>
  <c r="F21" i="1"/>
  <c r="D21" i="1"/>
  <c r="F20" i="1"/>
  <c r="F19" i="1"/>
  <c r="D19" i="1"/>
  <c r="F18" i="1"/>
  <c r="F17" i="1"/>
  <c r="D17" i="1"/>
  <c r="C17" i="1"/>
  <c r="F16" i="1"/>
  <c r="D16" i="1"/>
  <c r="C16" i="1"/>
  <c r="F15" i="1"/>
  <c r="D15" i="1"/>
  <c r="C15" i="1"/>
  <c r="F14" i="1"/>
  <c r="D14" i="1"/>
  <c r="C14" i="1"/>
  <c r="G39" i="1" l="1"/>
  <c r="E39" i="1"/>
  <c r="D18" i="1"/>
  <c r="D20" i="1"/>
  <c r="D22" i="1"/>
  <c r="D24" i="1"/>
  <c r="D26" i="1"/>
  <c r="F32" i="1"/>
  <c r="F34" i="1"/>
</calcChain>
</file>

<file path=xl/sharedStrings.xml><?xml version="1.0" encoding="utf-8"?>
<sst xmlns="http://schemas.openxmlformats.org/spreadsheetml/2006/main" count="48" uniqueCount="40">
  <si>
    <t>Apfel- und Birnenernte in der Provinz Bozen 2022 in Tonnen</t>
  </si>
  <si>
    <t>Raccolto mele e pere nella Provincia di Bolzano 2022 in tonnellate</t>
  </si>
  <si>
    <t>Äpfel - mele</t>
  </si>
  <si>
    <t>%</t>
  </si>
  <si>
    <t>Golden Delicious</t>
  </si>
  <si>
    <t xml:space="preserve">Red Delicious </t>
  </si>
  <si>
    <t>Morgenduft</t>
  </si>
  <si>
    <t xml:space="preserve">Gala </t>
  </si>
  <si>
    <t>Granny Smith</t>
  </si>
  <si>
    <t>Renetta</t>
  </si>
  <si>
    <t xml:space="preserve">Jonagold </t>
  </si>
  <si>
    <t xml:space="preserve">Braeburn </t>
  </si>
  <si>
    <t xml:space="preserve">Fuji </t>
  </si>
  <si>
    <t>Cripps Pink</t>
  </si>
  <si>
    <t>Pinova/Evelina</t>
  </si>
  <si>
    <t>andere Sorten - altre varietà *</t>
  </si>
  <si>
    <t>neue Sorten - nuove varietà **</t>
  </si>
  <si>
    <t>Summe - somma</t>
  </si>
  <si>
    <t>Industrie - industria</t>
  </si>
  <si>
    <t>Insgesamt - totale</t>
  </si>
  <si>
    <t>Birnen - pere</t>
  </si>
  <si>
    <t>Williams Christbirne</t>
  </si>
  <si>
    <t>Kaiser Alexander</t>
  </si>
  <si>
    <t>andere Sorten - altre varietà</t>
  </si>
  <si>
    <t>Faller - cascole</t>
  </si>
  <si>
    <t>* Stayman, Jonathan, Gloster, Idared, Elstar …</t>
  </si>
  <si>
    <t>** Clubsorten und neue Sorten z.B.:/varietà club e nuove varietà, es.: Jazz, Envy, Kanzy, Ambrosia …</t>
  </si>
  <si>
    <t>Quelle/Fonte: Assomela, Trento - Handelskammer Bozen/CCIAA Bolzano</t>
  </si>
  <si>
    <t xml:space="preserve">   I-39100 Bozen</t>
  </si>
  <si>
    <t>I-39100 Bolzano</t>
  </si>
  <si>
    <t xml:space="preserve">   Südtiroler Straße 60</t>
  </si>
  <si>
    <t>via Alto Adige 60</t>
  </si>
  <si>
    <t xml:space="preserve">   Tel. 0471/945 694</t>
  </si>
  <si>
    <t>tel. 0471 945 694</t>
  </si>
  <si>
    <t xml:space="preserve">   agri@handelskammer.bz.it</t>
  </si>
  <si>
    <t>agri@camcom.bz.it</t>
  </si>
  <si>
    <t xml:space="preserve">   www.handelskammer.bz.it</t>
  </si>
  <si>
    <t>www.camcom.bz.it</t>
  </si>
  <si>
    <t xml:space="preserve">   Steuernummer: 80000670218</t>
  </si>
  <si>
    <t>codice fiscale: 80000670218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</si>
</sst>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name val="Times New Roman"/>
      <charset val="1"/>
    </font>
    <font>
      <sz val="9"/>
      <name val="Times New Roman"/>
      <family val="1"/>
      <charset val="1"/>
    </font>
    <font>
      <sz val="9"/>
      <color rgb="FF000000"/>
      <name val="Times New Roman"/>
      <family val="1"/>
      <charset val="1"/>
    </font>
    <font>
      <b/>
      <sz val="9"/>
      <name val="Times New Roman"/>
      <family val="1"/>
      <charset val="1"/>
    </font>
    <font>
      <b/>
      <sz val="13.5"/>
      <name val="AgfaRotisSansSerif"/>
      <family val="2"/>
      <charset val="1"/>
    </font>
    <font>
      <b/>
      <sz val="12"/>
      <name val="AgfaRotisSansSerif"/>
      <family val="2"/>
      <charset val="1"/>
    </font>
    <font>
      <sz val="12"/>
      <name val="AgfaRotisSansSerif"/>
      <family val="2"/>
      <charset val="1"/>
    </font>
    <font>
      <sz val="13.5"/>
      <name val="AgfaRotisSansSerif"/>
      <family val="2"/>
      <charset val="1"/>
    </font>
    <font>
      <sz val="10"/>
      <name val="AgfaRotisSansSerif"/>
      <family val="2"/>
      <charset val="1"/>
    </font>
    <font>
      <b/>
      <i/>
      <sz val="8"/>
      <name val="AgfaRotisSansSerif"/>
      <family val="2"/>
      <charset val="1"/>
    </font>
    <font>
      <b/>
      <sz val="10.8"/>
      <name val="AgfaRotisSansSerif"/>
      <family val="2"/>
      <charset val="1"/>
    </font>
    <font>
      <b/>
      <sz val="10"/>
      <name val="AgfaRotisSansSerif"/>
      <family val="2"/>
      <charset val="1"/>
    </font>
    <font>
      <b/>
      <sz val="8"/>
      <name val="AgfaRotisSansSerif"/>
      <charset val="1"/>
    </font>
    <font>
      <b/>
      <sz val="11.5"/>
      <name val="AgfaRotisSansSerif"/>
      <family val="2"/>
      <charset val="1"/>
    </font>
    <font>
      <sz val="8"/>
      <name val="AgfaRotisSansSerif"/>
      <family val="2"/>
      <charset val="1"/>
    </font>
    <font>
      <sz val="7"/>
      <name val="AgfaRotisSansSerif"/>
      <family val="2"/>
      <charset val="1"/>
    </font>
    <font>
      <sz val="12"/>
      <name val="Arial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7" fillId="0" borderId="0" xfId="0" applyFont="1"/>
    <xf numFmtId="0" fontId="8" fillId="0" borderId="1" xfId="0" applyFont="1" applyBorder="1"/>
    <xf numFmtId="3" fontId="8" fillId="0" borderId="1" xfId="0" applyNumberFormat="1" applyFont="1" applyBorder="1"/>
    <xf numFmtId="4" fontId="8" fillId="0" borderId="1" xfId="0" applyNumberFormat="1" applyFont="1" applyBorder="1"/>
    <xf numFmtId="4" fontId="7" fillId="0" borderId="0" xfId="0" applyNumberFormat="1" applyFont="1"/>
    <xf numFmtId="0" fontId="5" fillId="0" borderId="1" xfId="0" applyFont="1" applyBorder="1"/>
    <xf numFmtId="3" fontId="5" fillId="0" borderId="1" xfId="0" applyNumberFormat="1" applyFont="1" applyBorder="1"/>
    <xf numFmtId="9" fontId="5" fillId="0" borderId="1" xfId="0" applyNumberFormat="1" applyFont="1" applyBorder="1"/>
    <xf numFmtId="4" fontId="5" fillId="0" borderId="1" xfId="0" applyNumberFormat="1" applyFont="1" applyBorder="1"/>
    <xf numFmtId="0" fontId="10" fillId="0" borderId="4" xfId="0" applyFont="1" applyBorder="1"/>
    <xf numFmtId="0" fontId="6" fillId="0" borderId="5" xfId="0" applyFont="1" applyBorder="1"/>
    <xf numFmtId="3" fontId="11" fillId="0" borderId="4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3" fontId="8" fillId="0" borderId="8" xfId="0" applyNumberFormat="1" applyFont="1" applyBorder="1"/>
    <xf numFmtId="4" fontId="6" fillId="0" borderId="0" xfId="0" applyNumberFormat="1" applyFont="1"/>
    <xf numFmtId="1" fontId="5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3" fontId="5" fillId="0" borderId="1" xfId="0" applyNumberFormat="1" applyFont="1" applyBorder="1" applyAlignment="1">
      <alignment horizontal="right"/>
    </xf>
    <xf numFmtId="0" fontId="5" fillId="0" borderId="4" xfId="0" applyFont="1" applyBorder="1"/>
    <xf numFmtId="3" fontId="5" fillId="0" borderId="4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4" fontId="5" fillId="0" borderId="6" xfId="0" applyNumberFormat="1" applyFont="1" applyBorder="1"/>
    <xf numFmtId="0" fontId="5" fillId="0" borderId="0" xfId="0" applyFont="1" applyBorder="1"/>
    <xf numFmtId="3" fontId="5" fillId="0" borderId="0" xfId="0" applyNumberFormat="1" applyFont="1" applyBorder="1"/>
    <xf numFmtId="4" fontId="5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5" fillId="0" borderId="0" xfId="0" applyFont="1"/>
    <xf numFmtId="0" fontId="6" fillId="0" borderId="9" xfId="0" applyFont="1" applyBorder="1"/>
    <xf numFmtId="0" fontId="1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47520</xdr:colOff>
      <xdr:row>0</xdr:row>
      <xdr:rowOff>9360</xdr:rowOff>
    </xdr:from>
    <xdr:to>
      <xdr:col>6</xdr:col>
      <xdr:colOff>209160</xdr:colOff>
      <xdr:row>8</xdr:row>
      <xdr:rowOff>66240</xdr:rowOff>
    </xdr:to>
    <xdr:pic>
      <xdr:nvPicPr>
        <xdr:cNvPr id="2" name="Objek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7520" y="9360"/>
          <a:ext cx="5341680" cy="165708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gri/Landwirtschaftliche%20T&#228;tigkeit/Obst/Obsternteerfassung/2022/2020/definitiv%20zum%201.%20Dezember/Statistiken/Dicembre%202020%20analitico%20PROV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 Mele da Tavola"/>
      <sheetName val="TOTALE GENERALE"/>
      <sheetName val="Cascola"/>
      <sheetName val="Golden Delicious"/>
      <sheetName val="Red Delicious"/>
      <sheetName val="Morgenduft"/>
      <sheetName val="Gala - Royal Gala"/>
      <sheetName val="Granny Smith"/>
      <sheetName val="Annurca - Renetta"/>
      <sheetName val="Braeburn"/>
      <sheetName val="Fuji"/>
      <sheetName val="Cripps Pink"/>
      <sheetName val="Pinova"/>
      <sheetName val="Jonagold"/>
      <sheetName val="Altre"/>
      <sheetName val="Altre nuove"/>
      <sheetName val="Stayman Winesap"/>
      <sheetName val="Jonathan"/>
      <sheetName val="Idared"/>
      <sheetName val="Elstar"/>
      <sheetName val="Gloster"/>
      <sheetName val="Mele da Pelare"/>
    </sheetNames>
    <sheetDataSet>
      <sheetData sheetId="0"/>
      <sheetData sheetId="1"/>
      <sheetData sheetId="2"/>
      <sheetData sheetId="3">
        <row r="9">
          <cell r="B9">
            <v>256131.9</v>
          </cell>
        </row>
      </sheetData>
      <sheetData sheetId="4">
        <row r="9">
          <cell r="B9">
            <v>84572.9</v>
          </cell>
        </row>
      </sheetData>
      <sheetData sheetId="5">
        <row r="9">
          <cell r="B9">
            <v>7847.8</v>
          </cell>
        </row>
      </sheetData>
      <sheetData sheetId="6">
        <row r="9">
          <cell r="B9">
            <v>158120.9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8"/>
  <sheetViews>
    <sheetView tabSelected="1" topLeftCell="A10" zoomScale="115" zoomScaleNormal="115" workbookViewId="0">
      <selection activeCell="D32" sqref="D32:D34"/>
    </sheetView>
  </sheetViews>
  <sheetFormatPr baseColWidth="10" defaultColWidth="10.625" defaultRowHeight="15.75"/>
  <cols>
    <col min="1" max="1" width="7.25" customWidth="1"/>
    <col min="2" max="2" width="22.75" customWidth="1"/>
    <col min="3" max="3" width="11.875" customWidth="1"/>
    <col min="4" max="4" width="7" customWidth="1"/>
    <col min="5" max="5" width="10.375" customWidth="1"/>
    <col min="6" max="6" width="8.625" customWidth="1"/>
    <col min="7" max="7" width="10.125" customWidth="1"/>
    <col min="8" max="8" width="6.875" customWidth="1"/>
  </cols>
  <sheetData>
    <row r="1" spans="1:10">
      <c r="A1" s="1"/>
      <c r="B1" s="1"/>
    </row>
    <row r="2" spans="1:10">
      <c r="A2" s="1"/>
      <c r="B2" s="1"/>
    </row>
    <row r="3" spans="1:10">
      <c r="B3" s="2"/>
    </row>
    <row r="4" spans="1:10">
      <c r="A4" s="1"/>
      <c r="B4" s="3"/>
    </row>
    <row r="5" spans="1:10" s="5" customFormat="1">
      <c r="A5" s="4"/>
      <c r="B5" s="4"/>
    </row>
    <row r="6" spans="1:10" s="5" customFormat="1">
      <c r="A6" s="4"/>
      <c r="B6" s="4"/>
    </row>
    <row r="7" spans="1:10" s="5" customFormat="1">
      <c r="A7" s="4"/>
      <c r="B7" s="4"/>
    </row>
    <row r="8" spans="1:10" s="5" customFormat="1">
      <c r="A8" s="4"/>
      <c r="B8" s="4"/>
    </row>
    <row r="9" spans="1:10" s="5" customFormat="1">
      <c r="A9" s="4"/>
      <c r="B9" s="4"/>
    </row>
    <row r="10" spans="1:10" s="9" customFormat="1" ht="20.100000000000001" customHeight="1">
      <c r="A10" s="6"/>
      <c r="B10" s="7" t="s">
        <v>0</v>
      </c>
      <c r="C10" s="8"/>
      <c r="D10" s="8"/>
      <c r="E10" s="8"/>
      <c r="F10" s="8"/>
      <c r="G10" s="8"/>
      <c r="H10" s="8"/>
      <c r="I10" s="8"/>
    </row>
    <row r="11" spans="1:10" s="9" customFormat="1" ht="20.100000000000001" customHeight="1">
      <c r="A11" s="6"/>
      <c r="B11" s="7" t="s">
        <v>1</v>
      </c>
      <c r="C11" s="8"/>
      <c r="D11" s="8"/>
      <c r="E11" s="8"/>
      <c r="F11" s="8"/>
      <c r="G11" s="8"/>
      <c r="H11" s="8"/>
      <c r="I11" s="8"/>
    </row>
    <row r="12" spans="1:10" s="12" customFormat="1" ht="14.45" customHeight="1">
      <c r="A12" s="10"/>
      <c r="B12" s="11"/>
      <c r="C12" s="10"/>
      <c r="E12" s="10"/>
      <c r="G12" s="10"/>
    </row>
    <row r="13" spans="1:10" s="12" customFormat="1" ht="17.100000000000001" customHeight="1">
      <c r="B13" s="13" t="s">
        <v>2</v>
      </c>
      <c r="C13" s="14">
        <v>2020</v>
      </c>
      <c r="D13" s="15" t="s">
        <v>3</v>
      </c>
      <c r="E13" s="14">
        <v>2021</v>
      </c>
      <c r="F13" s="15" t="s">
        <v>3</v>
      </c>
      <c r="G13" s="14">
        <v>2022</v>
      </c>
      <c r="H13" s="15" t="s">
        <v>3</v>
      </c>
    </row>
    <row r="14" spans="1:10" s="16" customFormat="1" ht="14.45" customHeight="1">
      <c r="B14" s="17" t="s">
        <v>4</v>
      </c>
      <c r="C14" s="18">
        <f>'[1]Golden Delicious'!$B$9</f>
        <v>256131.9</v>
      </c>
      <c r="D14" s="19">
        <f t="shared" ref="D14:D26" si="0">C14*100/C$27</f>
        <v>32.008945392241955</v>
      </c>
      <c r="E14" s="18">
        <v>292926</v>
      </c>
      <c r="F14" s="19">
        <f t="shared" ref="F14:F26" si="1">E14*100/E$27</f>
        <v>34.285814610851332</v>
      </c>
      <c r="G14" s="18">
        <v>215707</v>
      </c>
      <c r="H14" s="19">
        <f>G14*100/G$27</f>
        <v>28.183288649179744</v>
      </c>
      <c r="I14" s="20"/>
      <c r="J14" s="20"/>
    </row>
    <row r="15" spans="1:10" s="16" customFormat="1" ht="14.45" customHeight="1">
      <c r="B15" s="17" t="s">
        <v>5</v>
      </c>
      <c r="C15" s="18">
        <f>'[1]Red Delicious'!$B$9</f>
        <v>84572.9</v>
      </c>
      <c r="D15" s="19">
        <f t="shared" si="0"/>
        <v>10.569122150593266</v>
      </c>
      <c r="E15" s="18">
        <v>85522</v>
      </c>
      <c r="F15" s="19">
        <f t="shared" si="1"/>
        <v>10.01000743242057</v>
      </c>
      <c r="G15" s="18">
        <v>81580</v>
      </c>
      <c r="H15" s="19">
        <f>G15*100/G$27</f>
        <v>10.65886915121013</v>
      </c>
    </row>
    <row r="16" spans="1:10" s="16" customFormat="1" ht="14.45" customHeight="1">
      <c r="B16" s="17" t="s">
        <v>6</v>
      </c>
      <c r="C16" s="18">
        <f>[1]Morgenduft!$B$9</f>
        <v>7847.8</v>
      </c>
      <c r="D16" s="19">
        <f t="shared" si="0"/>
        <v>0.98074391221568413</v>
      </c>
      <c r="E16" s="18">
        <v>8051</v>
      </c>
      <c r="F16" s="19">
        <f t="shared" si="1"/>
        <v>0.94233729143867084</v>
      </c>
      <c r="G16" s="18">
        <v>6766</v>
      </c>
      <c r="H16" s="19">
        <f t="shared" ref="H16:H26" si="2">G16*100/G$27</f>
        <v>0.88401457069242151</v>
      </c>
    </row>
    <row r="17" spans="2:10" s="12" customFormat="1" ht="14.45" customHeight="1">
      <c r="B17" s="17" t="s">
        <v>7</v>
      </c>
      <c r="C17" s="18">
        <f>'[1]Gala - Royal Gala'!$B$9</f>
        <v>158120.9</v>
      </c>
      <c r="D17" s="19">
        <f t="shared" si="0"/>
        <v>19.760456442450746</v>
      </c>
      <c r="E17" s="18">
        <v>170963</v>
      </c>
      <c r="F17" s="19">
        <f t="shared" si="1"/>
        <v>20.010534139390074</v>
      </c>
      <c r="G17" s="18">
        <v>141899</v>
      </c>
      <c r="H17" s="19">
        <f t="shared" si="2"/>
        <v>18.539873421029252</v>
      </c>
    </row>
    <row r="18" spans="2:10" s="16" customFormat="1" ht="14.45" customHeight="1">
      <c r="B18" s="17" t="s">
        <v>8</v>
      </c>
      <c r="C18" s="18">
        <v>74832</v>
      </c>
      <c r="D18" s="19">
        <f t="shared" si="0"/>
        <v>9.3517964829537039</v>
      </c>
      <c r="E18" s="18">
        <v>57085</v>
      </c>
      <c r="F18" s="19">
        <f t="shared" si="1"/>
        <v>6.6815705231370668</v>
      </c>
      <c r="G18" s="18">
        <v>71127</v>
      </c>
      <c r="H18" s="19">
        <f t="shared" si="2"/>
        <v>9.2931280475376674</v>
      </c>
    </row>
    <row r="19" spans="2:10" s="16" customFormat="1" ht="14.45" customHeight="1">
      <c r="B19" s="17" t="s">
        <v>9</v>
      </c>
      <c r="C19" s="18">
        <v>65</v>
      </c>
      <c r="D19" s="19">
        <f t="shared" si="0"/>
        <v>8.1230859978617537E-3</v>
      </c>
      <c r="E19" s="18">
        <v>99</v>
      </c>
      <c r="F19" s="19">
        <f t="shared" si="1"/>
        <v>1.1587553329080662E-2</v>
      </c>
      <c r="G19" s="18">
        <v>42</v>
      </c>
      <c r="H19" s="19">
        <f t="shared" si="2"/>
        <v>5.4875276336212976E-3</v>
      </c>
    </row>
    <row r="20" spans="2:10" s="16" customFormat="1" ht="14.45" customHeight="1">
      <c r="B20" s="17" t="s">
        <v>10</v>
      </c>
      <c r="C20" s="18">
        <v>2328</v>
      </c>
      <c r="D20" s="19">
        <f t="shared" si="0"/>
        <v>0.29093144927726405</v>
      </c>
      <c r="E20" s="18">
        <v>3668</v>
      </c>
      <c r="F20" s="19">
        <f t="shared" si="1"/>
        <v>0.4293247031420997</v>
      </c>
      <c r="G20" s="18">
        <v>2193</v>
      </c>
      <c r="H20" s="19">
        <f t="shared" si="2"/>
        <v>0.28652733572694061</v>
      </c>
    </row>
    <row r="21" spans="2:10" s="16" customFormat="1" ht="14.45" customHeight="1">
      <c r="B21" s="17" t="s">
        <v>11</v>
      </c>
      <c r="C21" s="18">
        <v>36665</v>
      </c>
      <c r="D21" s="19">
        <f t="shared" si="0"/>
        <v>4.5820453555630953</v>
      </c>
      <c r="E21" s="18">
        <v>35610</v>
      </c>
      <c r="F21" s="19">
        <f t="shared" si="1"/>
        <v>4.168007818672347</v>
      </c>
      <c r="G21" s="18">
        <v>27758</v>
      </c>
      <c r="H21" s="19">
        <f t="shared" si="2"/>
        <v>3.6267331441442856</v>
      </c>
    </row>
    <row r="22" spans="2:10" s="16" customFormat="1" ht="14.45" customHeight="1">
      <c r="B22" s="17" t="s">
        <v>12</v>
      </c>
      <c r="C22" s="18">
        <v>43134</v>
      </c>
      <c r="D22" s="19">
        <f t="shared" si="0"/>
        <v>5.3904798681810595</v>
      </c>
      <c r="E22" s="18">
        <v>46560</v>
      </c>
      <c r="F22" s="19">
        <f t="shared" si="1"/>
        <v>5.4496614444646028</v>
      </c>
      <c r="G22" s="18">
        <v>38534</v>
      </c>
      <c r="H22" s="19">
        <f t="shared" si="2"/>
        <v>5.0346759484276928</v>
      </c>
    </row>
    <row r="23" spans="2:10" s="16" customFormat="1" ht="14.45" customHeight="1">
      <c r="B23" s="17" t="s">
        <v>13</v>
      </c>
      <c r="C23" s="18">
        <v>56857</v>
      </c>
      <c r="D23" s="19">
        <f t="shared" si="0"/>
        <v>7.1054507781603959</v>
      </c>
      <c r="E23" s="18">
        <v>48098</v>
      </c>
      <c r="F23" s="19">
        <f t="shared" si="1"/>
        <v>5.6296781820416335</v>
      </c>
      <c r="G23" s="18">
        <v>59525</v>
      </c>
      <c r="H23" s="19">
        <f t="shared" si="2"/>
        <v>7.7772638664597089</v>
      </c>
    </row>
    <row r="24" spans="2:10" s="16" customFormat="1" ht="14.45" customHeight="1">
      <c r="B24" s="17" t="s">
        <v>14</v>
      </c>
      <c r="C24" s="18">
        <v>23883</v>
      </c>
      <c r="D24" s="19">
        <f t="shared" si="0"/>
        <v>2.984671736722035</v>
      </c>
      <c r="E24" s="18">
        <v>23656</v>
      </c>
      <c r="F24" s="19">
        <f t="shared" si="1"/>
        <v>2.7688400156841633</v>
      </c>
      <c r="G24" s="18">
        <v>22528</v>
      </c>
      <c r="H24" s="19">
        <f t="shared" si="2"/>
        <v>2.9434052983385857</v>
      </c>
    </row>
    <row r="25" spans="2:10" s="16" customFormat="1" ht="14.45" customHeight="1">
      <c r="B25" s="17" t="s">
        <v>15</v>
      </c>
      <c r="C25" s="18">
        <v>5880</v>
      </c>
      <c r="D25" s="19">
        <f t="shared" si="0"/>
        <v>0.73482685642195555</v>
      </c>
      <c r="E25" s="18">
        <v>7932</v>
      </c>
      <c r="F25" s="19">
        <f t="shared" si="1"/>
        <v>0.92840881824512944</v>
      </c>
      <c r="G25" s="18">
        <v>9365</v>
      </c>
      <c r="H25" s="19">
        <f t="shared" si="2"/>
        <v>1.2235880068777012</v>
      </c>
    </row>
    <row r="26" spans="2:10" s="16" customFormat="1" ht="14.45" customHeight="1">
      <c r="B26" s="17" t="s">
        <v>16</v>
      </c>
      <c r="C26" s="18">
        <v>49871</v>
      </c>
      <c r="D26" s="19">
        <f t="shared" si="0"/>
        <v>6.2324064892209776</v>
      </c>
      <c r="E26" s="18">
        <v>74195</v>
      </c>
      <c r="F26" s="19">
        <f t="shared" si="1"/>
        <v>8.6842274671832289</v>
      </c>
      <c r="G26" s="18">
        <v>88348</v>
      </c>
      <c r="H26" s="19">
        <f t="shared" si="2"/>
        <v>11.543145032742249</v>
      </c>
    </row>
    <row r="27" spans="2:10" s="16" customFormat="1" ht="17.100000000000001" customHeight="1">
      <c r="B27" s="21" t="s">
        <v>17</v>
      </c>
      <c r="C27" s="22">
        <f>SUM(C14:C26)</f>
        <v>800188.5</v>
      </c>
      <c r="D27" s="23">
        <v>1</v>
      </c>
      <c r="E27" s="22">
        <f>SUM(E14:E26)</f>
        <v>854365</v>
      </c>
      <c r="F27" s="23">
        <v>1</v>
      </c>
      <c r="G27" s="22">
        <f>SUM(G14:G26)</f>
        <v>765372</v>
      </c>
      <c r="H27" s="23">
        <v>1</v>
      </c>
    </row>
    <row r="28" spans="2:10" s="16" customFormat="1" ht="14.45" customHeight="1">
      <c r="B28" s="17" t="s">
        <v>18</v>
      </c>
      <c r="C28" s="18">
        <v>97575</v>
      </c>
      <c r="D28" s="19"/>
      <c r="E28" s="18">
        <v>80434</v>
      </c>
      <c r="F28" s="19"/>
      <c r="G28" s="18">
        <v>97043</v>
      </c>
      <c r="H28" s="19"/>
    </row>
    <row r="29" spans="2:10" s="12" customFormat="1" ht="17.100000000000001" customHeight="1">
      <c r="B29" s="21" t="s">
        <v>19</v>
      </c>
      <c r="C29" s="22">
        <f>SUM(C27:C28)</f>
        <v>897763.5</v>
      </c>
      <c r="D29" s="24"/>
      <c r="E29" s="22">
        <f>SUM(E27:E28)</f>
        <v>934799</v>
      </c>
      <c r="F29" s="24"/>
      <c r="G29" s="22">
        <f>SUM(G27:G28)</f>
        <v>862415</v>
      </c>
      <c r="H29" s="24"/>
    </row>
    <row r="30" spans="2:10" s="9" customFormat="1" ht="14.45" customHeight="1">
      <c r="B30" s="25"/>
      <c r="C30" s="26"/>
      <c r="D30" s="27"/>
      <c r="E30" s="26"/>
      <c r="F30" s="27"/>
      <c r="G30" s="26"/>
      <c r="H30" s="27"/>
    </row>
    <row r="31" spans="2:10" s="12" customFormat="1" ht="17.100000000000001" customHeight="1">
      <c r="B31" s="28" t="s">
        <v>20</v>
      </c>
      <c r="C31" s="29">
        <v>2020</v>
      </c>
      <c r="D31" s="15" t="s">
        <v>3</v>
      </c>
      <c r="E31" s="29">
        <v>2021</v>
      </c>
      <c r="F31" s="15" t="s">
        <v>3</v>
      </c>
      <c r="G31" s="29">
        <v>2022</v>
      </c>
      <c r="H31" s="30" t="s">
        <v>3</v>
      </c>
    </row>
    <row r="32" spans="2:10" s="12" customFormat="1" ht="14.45" customHeight="1">
      <c r="B32" s="17" t="s">
        <v>21</v>
      </c>
      <c r="C32" s="17">
        <v>384</v>
      </c>
      <c r="D32" s="19">
        <f>C32*100/C$35</f>
        <v>95.760598503740653</v>
      </c>
      <c r="E32" s="18">
        <v>358</v>
      </c>
      <c r="F32" s="19">
        <f>E32*100/E$35</f>
        <v>89.949748743718587</v>
      </c>
      <c r="G32" s="18">
        <v>303</v>
      </c>
      <c r="H32" s="19">
        <f>G32*100/G$35</f>
        <v>90.718562874251504</v>
      </c>
      <c r="J32" s="32"/>
    </row>
    <row r="33" spans="1:8" s="12" customFormat="1" ht="14.45" customHeight="1">
      <c r="B33" s="17" t="s">
        <v>22</v>
      </c>
      <c r="C33" s="17">
        <v>2</v>
      </c>
      <c r="D33" s="19">
        <f>C33*100/C$35</f>
        <v>0.49875311720698257</v>
      </c>
      <c r="E33" s="18">
        <v>6</v>
      </c>
      <c r="F33" s="19">
        <f>E33*100/E$35</f>
        <v>1.5075376884422111</v>
      </c>
      <c r="G33" s="18">
        <v>1</v>
      </c>
      <c r="H33" s="19">
        <f>G33*100/G$35</f>
        <v>0.29940119760479039</v>
      </c>
    </row>
    <row r="34" spans="1:8" s="12" customFormat="1" ht="14.45" customHeight="1">
      <c r="B34" s="17" t="s">
        <v>23</v>
      </c>
      <c r="C34" s="17">
        <v>15</v>
      </c>
      <c r="D34" s="19">
        <f>C34*100/C$35</f>
        <v>3.7406483790523692</v>
      </c>
      <c r="E34" s="18">
        <v>34</v>
      </c>
      <c r="F34" s="19">
        <f>E34*100/E$35</f>
        <v>8.5427135678391952</v>
      </c>
      <c r="G34" s="18">
        <v>30</v>
      </c>
      <c r="H34" s="19">
        <f>G34*100/G$35</f>
        <v>8.9820359281437128</v>
      </c>
    </row>
    <row r="35" spans="1:8" s="12" customFormat="1" ht="17.100000000000001" customHeight="1">
      <c r="B35" s="21" t="s">
        <v>17</v>
      </c>
      <c r="C35" s="33">
        <f>SUM(C32:C34)</f>
        <v>401</v>
      </c>
      <c r="D35" s="23">
        <v>1</v>
      </c>
      <c r="E35" s="33">
        <f>SUM(E32:E34)</f>
        <v>398</v>
      </c>
      <c r="F35" s="23">
        <v>1</v>
      </c>
      <c r="G35" s="33">
        <f>SUM(G32:G34)</f>
        <v>334</v>
      </c>
      <c r="H35" s="23">
        <v>1</v>
      </c>
    </row>
    <row r="36" spans="1:8" s="12" customFormat="1" ht="14.45" customHeight="1">
      <c r="B36" s="17" t="s">
        <v>24</v>
      </c>
      <c r="C36" s="17">
        <v>186</v>
      </c>
      <c r="D36" s="19"/>
      <c r="E36" s="34">
        <v>146</v>
      </c>
      <c r="F36" s="19"/>
      <c r="G36" s="31">
        <v>98</v>
      </c>
      <c r="H36" s="19"/>
    </row>
    <row r="37" spans="1:8" s="12" customFormat="1" ht="17.100000000000001" customHeight="1">
      <c r="B37" s="21" t="s">
        <v>19</v>
      </c>
      <c r="C37" s="22">
        <f>SUM(C35:C36)</f>
        <v>587</v>
      </c>
      <c r="D37" s="35"/>
      <c r="E37" s="36">
        <f>SUM(E35:E36)</f>
        <v>544</v>
      </c>
      <c r="F37" s="35"/>
      <c r="G37" s="36">
        <f>SUM(G35:G36)</f>
        <v>432</v>
      </c>
      <c r="H37" s="35"/>
    </row>
    <row r="38" spans="1:8" s="12" customFormat="1" ht="14.45" customHeight="1">
      <c r="B38" s="37"/>
      <c r="C38" s="37"/>
      <c r="D38" s="38"/>
      <c r="E38" s="37"/>
      <c r="F38" s="38"/>
      <c r="G38" s="37"/>
      <c r="H38" s="38"/>
    </row>
    <row r="39" spans="1:8" s="12" customFormat="1" ht="17.100000000000001" customHeight="1">
      <c r="B39" s="39" t="s">
        <v>19</v>
      </c>
      <c r="C39" s="40">
        <f>SUM(C29+C37)</f>
        <v>898350.5</v>
      </c>
      <c r="D39" s="41"/>
      <c r="E39" s="40">
        <f>SUM(E29+E37)</f>
        <v>935343</v>
      </c>
      <c r="F39" s="41"/>
      <c r="G39" s="40">
        <f>SUM(G29+G37)</f>
        <v>862847</v>
      </c>
      <c r="H39" s="41"/>
    </row>
    <row r="40" spans="1:8" s="12" customFormat="1" ht="17.100000000000001" customHeight="1">
      <c r="B40" s="42"/>
      <c r="C40" s="43"/>
      <c r="D40" s="44"/>
      <c r="E40" s="43"/>
      <c r="F40" s="44"/>
      <c r="G40" s="43"/>
      <c r="H40" s="44"/>
    </row>
    <row r="41" spans="1:8" s="12" customFormat="1" ht="12" customHeight="1">
      <c r="B41" s="45" t="s">
        <v>25</v>
      </c>
      <c r="C41" s="43"/>
      <c r="D41" s="44"/>
      <c r="E41" s="43"/>
      <c r="F41" s="44"/>
      <c r="G41" s="43"/>
      <c r="H41" s="44"/>
    </row>
    <row r="42" spans="1:8" s="12" customFormat="1" ht="12" customHeight="1">
      <c r="B42" s="45" t="s">
        <v>26</v>
      </c>
      <c r="C42" s="43"/>
      <c r="D42" s="44"/>
      <c r="E42" s="43"/>
      <c r="F42" s="44"/>
      <c r="G42" s="43"/>
      <c r="H42" s="44"/>
    </row>
    <row r="43" spans="1:8" s="12" customFormat="1" ht="14.45" customHeight="1">
      <c r="B43" s="46"/>
      <c r="C43" s="43"/>
      <c r="D43" s="43"/>
      <c r="E43" s="43"/>
      <c r="F43" s="43"/>
      <c r="G43" s="43"/>
      <c r="H43" s="43"/>
    </row>
    <row r="44" spans="1:8" s="12" customFormat="1" ht="14.45" customHeight="1">
      <c r="B44" s="47" t="s">
        <v>27</v>
      </c>
      <c r="C44" s="43"/>
      <c r="D44" s="43"/>
      <c r="E44" s="43"/>
      <c r="F44" s="43"/>
      <c r="G44" s="43"/>
      <c r="H44" s="43"/>
    </row>
    <row r="45" spans="1:8" s="12" customFormat="1" ht="9.9499999999999993" customHeight="1">
      <c r="A45" s="8"/>
      <c r="B45" s="8"/>
      <c r="C45" s="48"/>
      <c r="E45" s="48"/>
      <c r="G45" s="48"/>
    </row>
    <row r="46" spans="1:8" s="12" customFormat="1" ht="9.9499999999999993" customHeight="1">
      <c r="A46" s="49"/>
      <c r="B46" s="48" t="s">
        <v>28</v>
      </c>
      <c r="C46" s="48" t="s">
        <v>29</v>
      </c>
      <c r="E46" s="48"/>
      <c r="G46" s="48"/>
    </row>
    <row r="47" spans="1:8" s="12" customFormat="1" ht="9.9499999999999993" customHeight="1">
      <c r="A47" s="49"/>
      <c r="B47" s="48" t="s">
        <v>30</v>
      </c>
      <c r="C47" s="48" t="s">
        <v>31</v>
      </c>
      <c r="E47" s="48"/>
      <c r="G47" s="48"/>
    </row>
    <row r="48" spans="1:8" s="12" customFormat="1" ht="9.9499999999999993" customHeight="1">
      <c r="A48" s="49"/>
      <c r="B48" s="48" t="s">
        <v>32</v>
      </c>
      <c r="C48" s="48" t="s">
        <v>33</v>
      </c>
      <c r="E48" s="48"/>
      <c r="G48" s="48"/>
    </row>
    <row r="49" spans="1:7" s="12" customFormat="1" ht="9.9499999999999993" customHeight="1">
      <c r="A49" s="49"/>
      <c r="B49" s="48" t="s">
        <v>34</v>
      </c>
      <c r="C49" s="48" t="s">
        <v>35</v>
      </c>
      <c r="E49" s="48"/>
      <c r="G49" s="48"/>
    </row>
    <row r="50" spans="1:7" s="12" customFormat="1" ht="9.9499999999999993" customHeight="1">
      <c r="A50" s="49"/>
      <c r="B50" s="48" t="s">
        <v>36</v>
      </c>
      <c r="C50" s="48" t="s">
        <v>37</v>
      </c>
      <c r="E50" s="48"/>
      <c r="G50" s="48"/>
    </row>
    <row r="51" spans="1:7" s="12" customFormat="1" ht="9.9499999999999993" customHeight="1">
      <c r="A51" s="49"/>
      <c r="B51" s="48" t="s">
        <v>38</v>
      </c>
      <c r="C51" s="48" t="s">
        <v>39</v>
      </c>
      <c r="E51" s="48"/>
      <c r="G51" s="48"/>
    </row>
    <row r="52" spans="1:7">
      <c r="A52" s="50"/>
      <c r="B52" s="50"/>
      <c r="C52" s="50"/>
      <c r="E52" s="50"/>
      <c r="G52" s="50"/>
    </row>
    <row r="53" spans="1:7">
      <c r="A53" s="50"/>
      <c r="B53" s="50"/>
      <c r="C53" s="50"/>
      <c r="E53" s="50"/>
      <c r="G53" s="50"/>
    </row>
    <row r="54" spans="1:7">
      <c r="A54" s="50"/>
      <c r="B54" s="50"/>
      <c r="C54" s="50"/>
      <c r="E54" s="50"/>
      <c r="G54" s="50"/>
    </row>
    <row r="55" spans="1:7">
      <c r="A55" s="50"/>
      <c r="B55" s="50"/>
      <c r="C55" s="50"/>
      <c r="E55" s="50"/>
      <c r="G55" s="50"/>
    </row>
    <row r="56" spans="1:7">
      <c r="A56" s="50"/>
      <c r="B56" s="50"/>
      <c r="C56" s="50"/>
      <c r="E56" s="50"/>
      <c r="G56" s="50"/>
    </row>
    <row r="57" spans="1:7">
      <c r="A57" s="50"/>
      <c r="B57" s="50"/>
      <c r="C57" s="50"/>
      <c r="E57" s="50"/>
      <c r="G57" s="50"/>
    </row>
    <row r="58" spans="1:7">
      <c r="A58" s="50"/>
      <c r="B58" s="50"/>
      <c r="C58" s="50"/>
      <c r="E58" s="50"/>
      <c r="G58" s="50"/>
    </row>
    <row r="59" spans="1:7">
      <c r="A59" s="50"/>
      <c r="B59" s="50"/>
      <c r="C59" s="50"/>
      <c r="E59" s="50"/>
      <c r="G59" s="50"/>
    </row>
    <row r="60" spans="1:7">
      <c r="A60" s="50"/>
      <c r="B60" s="50"/>
      <c r="C60" s="50"/>
      <c r="E60" s="50"/>
      <c r="G60" s="50"/>
    </row>
    <row r="61" spans="1:7">
      <c r="A61" s="50"/>
      <c r="B61" s="50"/>
      <c r="C61" s="50"/>
      <c r="E61" s="50"/>
      <c r="G61" s="50"/>
    </row>
    <row r="62" spans="1:7">
      <c r="A62" s="50"/>
      <c r="B62" s="50"/>
      <c r="C62" s="50"/>
      <c r="E62" s="50"/>
      <c r="G62" s="50"/>
    </row>
    <row r="63" spans="1:7">
      <c r="A63" s="50"/>
      <c r="B63" s="50"/>
      <c r="C63" s="50"/>
      <c r="E63" s="50"/>
      <c r="G63" s="50"/>
    </row>
    <row r="64" spans="1:7">
      <c r="A64" s="50"/>
      <c r="B64" s="50"/>
      <c r="C64" s="50"/>
      <c r="E64" s="50"/>
      <c r="G64" s="50"/>
    </row>
    <row r="65" spans="1:7">
      <c r="A65" s="50"/>
      <c r="B65" s="50"/>
      <c r="C65" s="50"/>
      <c r="E65" s="50"/>
      <c r="G65" s="50"/>
    </row>
    <row r="66" spans="1:7">
      <c r="A66" s="50"/>
      <c r="B66" s="50"/>
      <c r="C66" s="50"/>
      <c r="E66" s="50"/>
      <c r="G66" s="50"/>
    </row>
    <row r="67" spans="1:7">
      <c r="A67" s="50"/>
      <c r="B67" s="50"/>
      <c r="C67" s="50"/>
      <c r="E67" s="50"/>
      <c r="G67" s="50"/>
    </row>
    <row r="68" spans="1:7">
      <c r="A68" s="50"/>
      <c r="B68" s="50"/>
      <c r="C68" s="50"/>
      <c r="E68" s="50"/>
      <c r="G68" s="50"/>
    </row>
    <row r="69" spans="1:7">
      <c r="A69" s="50"/>
      <c r="B69" s="50"/>
      <c r="C69" s="50"/>
      <c r="E69" s="50"/>
      <c r="G69" s="50"/>
    </row>
    <row r="70" spans="1:7">
      <c r="A70" s="50"/>
      <c r="B70" s="50"/>
      <c r="C70" s="50"/>
      <c r="E70" s="50"/>
      <c r="G70" s="50"/>
    </row>
    <row r="71" spans="1:7">
      <c r="A71" s="50"/>
      <c r="B71" s="50"/>
      <c r="C71" s="50"/>
      <c r="E71" s="50"/>
      <c r="G71" s="50"/>
    </row>
    <row r="72" spans="1:7">
      <c r="A72" s="50"/>
      <c r="B72" s="50"/>
      <c r="C72" s="50"/>
      <c r="E72" s="50"/>
      <c r="G72" s="50"/>
    </row>
    <row r="73" spans="1:7">
      <c r="A73" s="50"/>
      <c r="B73" s="50"/>
      <c r="C73" s="50"/>
      <c r="E73" s="50"/>
      <c r="G73" s="50"/>
    </row>
    <row r="74" spans="1:7">
      <c r="A74" s="50"/>
      <c r="B74" s="50"/>
      <c r="C74" s="50"/>
      <c r="E74" s="50"/>
      <c r="G74" s="50"/>
    </row>
    <row r="75" spans="1:7">
      <c r="A75" s="50"/>
      <c r="B75" s="50"/>
      <c r="C75" s="50"/>
      <c r="E75" s="50"/>
      <c r="G75" s="50"/>
    </row>
    <row r="76" spans="1:7">
      <c r="A76" s="50"/>
      <c r="B76" s="50"/>
      <c r="C76" s="50"/>
      <c r="E76" s="50"/>
      <c r="G76" s="50"/>
    </row>
    <row r="77" spans="1:7">
      <c r="A77" s="50"/>
      <c r="B77" s="50"/>
      <c r="C77" s="50"/>
      <c r="E77" s="50"/>
      <c r="G77" s="50"/>
    </row>
    <row r="78" spans="1:7">
      <c r="A78" s="50"/>
      <c r="B78" s="50"/>
      <c r="C78" s="50"/>
      <c r="E78" s="50"/>
      <c r="G78" s="50"/>
    </row>
    <row r="79" spans="1:7">
      <c r="A79" s="50"/>
      <c r="B79" s="50"/>
      <c r="C79" s="50"/>
      <c r="E79" s="50"/>
      <c r="G79" s="50"/>
    </row>
    <row r="80" spans="1:7">
      <c r="A80" s="50"/>
      <c r="B80" s="50"/>
      <c r="C80" s="50"/>
      <c r="E80" s="50"/>
      <c r="G80" s="50"/>
    </row>
    <row r="81" spans="1:7">
      <c r="A81" s="50"/>
      <c r="B81" s="50"/>
      <c r="C81" s="50"/>
      <c r="E81" s="50"/>
      <c r="G81" s="50"/>
    </row>
    <row r="82" spans="1:7">
      <c r="A82" s="50"/>
      <c r="B82" s="50"/>
      <c r="C82" s="50"/>
      <c r="E82" s="50"/>
      <c r="G82" s="50"/>
    </row>
    <row r="83" spans="1:7">
      <c r="A83" s="50"/>
      <c r="B83" s="50"/>
      <c r="C83" s="50"/>
      <c r="E83" s="50"/>
      <c r="G83" s="50"/>
    </row>
    <row r="84" spans="1:7">
      <c r="A84" s="50"/>
      <c r="B84" s="50"/>
      <c r="C84" s="50"/>
      <c r="E84" s="50"/>
      <c r="G84" s="50"/>
    </row>
    <row r="85" spans="1:7">
      <c r="A85" s="50"/>
      <c r="B85" s="50"/>
      <c r="C85" s="50"/>
      <c r="E85" s="50"/>
      <c r="G85" s="50"/>
    </row>
    <row r="86" spans="1:7">
      <c r="A86" s="50"/>
      <c r="B86" s="50"/>
      <c r="C86" s="50"/>
      <c r="E86" s="50"/>
      <c r="G86" s="50"/>
    </row>
    <row r="87" spans="1:7">
      <c r="A87" s="50"/>
      <c r="B87" s="50"/>
      <c r="C87" s="50"/>
      <c r="E87" s="50"/>
      <c r="G87" s="50"/>
    </row>
    <row r="88" spans="1:7">
      <c r="A88" s="50"/>
      <c r="B88" s="50"/>
      <c r="C88" s="50"/>
      <c r="E88" s="50"/>
      <c r="G88" s="50"/>
    </row>
    <row r="89" spans="1:7">
      <c r="A89" s="50"/>
      <c r="B89" s="50"/>
      <c r="C89" s="50"/>
      <c r="E89" s="50"/>
      <c r="G89" s="50"/>
    </row>
    <row r="90" spans="1:7">
      <c r="A90" s="50"/>
      <c r="B90" s="50"/>
      <c r="C90" s="50"/>
      <c r="E90" s="50"/>
      <c r="G90" s="50"/>
    </row>
    <row r="91" spans="1:7">
      <c r="A91" s="50"/>
      <c r="B91" s="50"/>
      <c r="C91" s="50"/>
      <c r="E91" s="50"/>
      <c r="G91" s="50"/>
    </row>
    <row r="92" spans="1:7">
      <c r="A92" s="50"/>
      <c r="B92" s="50"/>
      <c r="C92" s="50"/>
      <c r="E92" s="50"/>
      <c r="G92" s="50"/>
    </row>
    <row r="93" spans="1:7">
      <c r="A93" s="50"/>
      <c r="B93" s="50"/>
      <c r="C93" s="50"/>
      <c r="E93" s="50"/>
      <c r="G93" s="50"/>
    </row>
    <row r="94" spans="1:7">
      <c r="A94" s="50"/>
      <c r="B94" s="50"/>
      <c r="C94" s="50"/>
      <c r="E94" s="50"/>
      <c r="G94" s="50"/>
    </row>
    <row r="95" spans="1:7">
      <c r="A95" s="50"/>
      <c r="B95" s="50"/>
      <c r="C95" s="50"/>
      <c r="E95" s="50"/>
      <c r="G95" s="50"/>
    </row>
    <row r="96" spans="1:7">
      <c r="A96" s="50"/>
      <c r="B96" s="50"/>
      <c r="C96" s="50"/>
      <c r="E96" s="50"/>
      <c r="G96" s="50"/>
    </row>
    <row r="97" spans="1:7">
      <c r="A97" s="50"/>
      <c r="B97" s="50"/>
      <c r="C97" s="50"/>
      <c r="E97" s="50"/>
      <c r="G97" s="50"/>
    </row>
    <row r="98" spans="1:7">
      <c r="A98" s="50"/>
      <c r="B98" s="50"/>
      <c r="C98" s="50"/>
      <c r="E98" s="50"/>
      <c r="G98" s="50"/>
    </row>
    <row r="99" spans="1:7">
      <c r="A99" s="50"/>
      <c r="B99" s="50"/>
      <c r="C99" s="50"/>
      <c r="E99" s="50"/>
      <c r="G99" s="50"/>
    </row>
    <row r="100" spans="1:7">
      <c r="A100" s="50"/>
      <c r="B100" s="50"/>
      <c r="C100" s="50"/>
      <c r="E100" s="50"/>
      <c r="G100" s="50"/>
    </row>
    <row r="101" spans="1:7">
      <c r="A101" s="50"/>
      <c r="B101" s="50"/>
      <c r="C101" s="50"/>
      <c r="E101" s="50"/>
      <c r="G101" s="50"/>
    </row>
    <row r="102" spans="1:7">
      <c r="A102" s="50"/>
      <c r="B102" s="50"/>
      <c r="C102" s="50"/>
      <c r="E102" s="50"/>
      <c r="G102" s="50"/>
    </row>
    <row r="103" spans="1:7">
      <c r="A103" s="50"/>
      <c r="B103" s="50"/>
      <c r="C103" s="50"/>
      <c r="E103" s="50"/>
      <c r="G103" s="50"/>
    </row>
    <row r="104" spans="1:7">
      <c r="A104" s="50"/>
      <c r="B104" s="50"/>
      <c r="C104" s="50"/>
      <c r="E104" s="50"/>
      <c r="G104" s="50"/>
    </row>
    <row r="105" spans="1:7">
      <c r="A105" s="50"/>
      <c r="B105" s="50"/>
      <c r="C105" s="50"/>
      <c r="E105" s="50"/>
      <c r="G105" s="50"/>
    </row>
    <row r="106" spans="1:7">
      <c r="A106" s="50"/>
      <c r="B106" s="50"/>
      <c r="C106" s="50"/>
      <c r="E106" s="50"/>
      <c r="G106" s="50"/>
    </row>
    <row r="107" spans="1:7">
      <c r="A107" s="50"/>
      <c r="B107" s="50"/>
      <c r="C107" s="50"/>
      <c r="E107" s="50"/>
      <c r="G107" s="50"/>
    </row>
    <row r="108" spans="1:7">
      <c r="A108" s="50"/>
      <c r="B108" s="50"/>
      <c r="C108" s="50"/>
      <c r="E108" s="50"/>
      <c r="G108" s="50"/>
    </row>
    <row r="109" spans="1:7">
      <c r="A109" s="50"/>
      <c r="B109" s="50"/>
      <c r="C109" s="50"/>
      <c r="E109" s="50"/>
      <c r="G109" s="50"/>
    </row>
    <row r="110" spans="1:7">
      <c r="A110" s="50"/>
      <c r="B110" s="50"/>
      <c r="C110" s="50"/>
      <c r="E110" s="50"/>
      <c r="G110" s="50"/>
    </row>
    <row r="111" spans="1:7">
      <c r="A111" s="50"/>
      <c r="B111" s="50"/>
      <c r="C111" s="50"/>
      <c r="E111" s="50"/>
      <c r="G111" s="50"/>
    </row>
    <row r="112" spans="1:7">
      <c r="A112" s="50"/>
      <c r="B112" s="50"/>
      <c r="C112" s="50"/>
      <c r="E112" s="50"/>
      <c r="G112" s="50"/>
    </row>
    <row r="113" spans="1:7">
      <c r="A113" s="50"/>
      <c r="B113" s="50"/>
      <c r="C113" s="50"/>
      <c r="E113" s="50"/>
      <c r="G113" s="50"/>
    </row>
    <row r="114" spans="1:7">
      <c r="A114" s="50"/>
      <c r="B114" s="50"/>
      <c r="C114" s="50"/>
      <c r="E114" s="50"/>
      <c r="G114" s="50"/>
    </row>
    <row r="115" spans="1:7">
      <c r="A115" s="50"/>
      <c r="B115" s="50"/>
      <c r="C115" s="50"/>
      <c r="E115" s="50"/>
      <c r="G115" s="50"/>
    </row>
    <row r="116" spans="1:7">
      <c r="A116" s="50"/>
      <c r="B116" s="50"/>
      <c r="C116" s="50"/>
      <c r="E116" s="50"/>
      <c r="G116" s="50"/>
    </row>
    <row r="117" spans="1:7">
      <c r="A117" s="50"/>
      <c r="B117" s="50"/>
      <c r="C117" s="50"/>
      <c r="E117" s="50"/>
      <c r="G117" s="50"/>
    </row>
    <row r="118" spans="1:7">
      <c r="A118" s="50"/>
      <c r="B118" s="50"/>
      <c r="C118" s="50"/>
      <c r="E118" s="50"/>
      <c r="G118" s="50"/>
    </row>
    <row r="119" spans="1:7">
      <c r="A119" s="50"/>
      <c r="B119" s="50"/>
      <c r="C119" s="50"/>
      <c r="E119" s="50"/>
      <c r="G119" s="50"/>
    </row>
    <row r="120" spans="1:7">
      <c r="A120" s="50"/>
      <c r="B120" s="50"/>
      <c r="C120" s="50"/>
      <c r="E120" s="50"/>
      <c r="G120" s="50"/>
    </row>
    <row r="121" spans="1:7">
      <c r="A121" s="50"/>
      <c r="B121" s="50"/>
      <c r="C121" s="50"/>
      <c r="E121" s="50"/>
      <c r="G121" s="50"/>
    </row>
    <row r="122" spans="1:7">
      <c r="A122" s="50"/>
      <c r="B122" s="50"/>
      <c r="C122" s="50"/>
      <c r="E122" s="50"/>
      <c r="G122" s="50"/>
    </row>
    <row r="123" spans="1:7">
      <c r="A123" s="50"/>
      <c r="B123" s="50"/>
      <c r="C123" s="50"/>
      <c r="E123" s="50"/>
      <c r="G123" s="50"/>
    </row>
    <row r="124" spans="1:7">
      <c r="A124" s="50"/>
      <c r="B124" s="50"/>
      <c r="C124" s="50"/>
      <c r="E124" s="50"/>
      <c r="G124" s="50"/>
    </row>
    <row r="125" spans="1:7">
      <c r="A125" s="50"/>
      <c r="B125" s="50"/>
      <c r="C125" s="50"/>
      <c r="E125" s="50"/>
      <c r="G125" s="50"/>
    </row>
    <row r="126" spans="1:7">
      <c r="A126" s="50"/>
      <c r="B126" s="50"/>
      <c r="C126" s="50"/>
      <c r="E126" s="50"/>
      <c r="G126" s="50"/>
    </row>
    <row r="127" spans="1:7">
      <c r="A127" s="50"/>
      <c r="B127" s="50"/>
      <c r="C127" s="50"/>
      <c r="E127" s="50"/>
      <c r="G127" s="50"/>
    </row>
    <row r="128" spans="1:7">
      <c r="A128" s="50"/>
      <c r="B128" s="50"/>
      <c r="C128" s="50"/>
      <c r="E128" s="50"/>
      <c r="G128" s="50"/>
    </row>
  </sheetData>
  <pageMargins left="0.39374999999999999" right="0.39374999999999999" top="0.196527777777778" bottom="0.196527777777778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cciaa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Camera di Commercio</dc:creator>
  <dc:description/>
  <cp:lastModifiedBy>Obermarzoner Christian</cp:lastModifiedBy>
  <cp:revision>5</cp:revision>
  <cp:lastPrinted>2022-11-17T16:45:33Z</cp:lastPrinted>
  <dcterms:created xsi:type="dcterms:W3CDTF">2002-01-24T16:18:05Z</dcterms:created>
  <dcterms:modified xsi:type="dcterms:W3CDTF">2022-12-14T16:11:42Z</dcterms:modified>
  <dc:language>it-IT</dc:language>
</cp:coreProperties>
</file>